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<sst xmlns="http://schemas.openxmlformats.org/spreadsheetml/2006/main" count="163" uniqueCount="104">
  <si>
    <t>附件三
                               张家口市第一中学专业技术人员量化考核统计表</t>
  </si>
  <si>
    <t>序号</t>
  </si>
  <si>
    <t>姓名</t>
  </si>
  <si>
    <t>教学年限</t>
  </si>
  <si>
    <t>分
值</t>
  </si>
  <si>
    <t>任职时间</t>
  </si>
  <si>
    <t>师德
情况
分值</t>
  </si>
  <si>
    <t>在我校完成
高三教学情况</t>
  </si>
  <si>
    <t>在我校任班主任情况</t>
  </si>
  <si>
    <t>其它工作情况
(备课组长，带队等)</t>
  </si>
  <si>
    <t>年度
考核</t>
  </si>
  <si>
    <t>荣誉
分值</t>
  </si>
  <si>
    <t>论文分值</t>
  </si>
  <si>
    <t>课题分值</t>
  </si>
  <si>
    <t>优质课分值</t>
  </si>
  <si>
    <t>出勤
情况</t>
  </si>
  <si>
    <t>总分</t>
  </si>
  <si>
    <t>戈果珍</t>
  </si>
  <si>
    <t>07\09\10</t>
  </si>
  <si>
    <t>李纲</t>
  </si>
  <si>
    <t>2003</t>
  </si>
  <si>
    <t>1轮。1届</t>
  </si>
  <si>
    <t>10\11</t>
  </si>
  <si>
    <t>丁薇</t>
  </si>
  <si>
    <t>2004</t>
  </si>
  <si>
    <t>06\07\08\09</t>
  </si>
  <si>
    <t>赵金虎</t>
  </si>
  <si>
    <t>2002</t>
  </si>
  <si>
    <t>07\09\10\11</t>
  </si>
  <si>
    <t>金绍锋</t>
  </si>
  <si>
    <t>07\11</t>
  </si>
  <si>
    <t>郝庆华</t>
  </si>
  <si>
    <t>09\11</t>
  </si>
  <si>
    <t>张俊清</t>
  </si>
  <si>
    <t>2001</t>
  </si>
  <si>
    <t>2轮</t>
  </si>
  <si>
    <t>08\09\10\11</t>
  </si>
  <si>
    <t>孙万红</t>
  </si>
  <si>
    <t>1轮，2届</t>
  </si>
  <si>
    <t>07\08\09\11</t>
  </si>
  <si>
    <t>张永琴</t>
  </si>
  <si>
    <t>06\07\10</t>
  </si>
  <si>
    <t>郭英秀</t>
  </si>
  <si>
    <t>2高三</t>
  </si>
  <si>
    <t>牛兴兰</t>
  </si>
  <si>
    <t>07\08\09\10</t>
  </si>
  <si>
    <t>田永平</t>
  </si>
  <si>
    <t>董丽琼</t>
  </si>
  <si>
    <t>4届</t>
  </si>
  <si>
    <t>11</t>
  </si>
  <si>
    <t>李彩云</t>
  </si>
  <si>
    <t>09</t>
  </si>
  <si>
    <t>任新德</t>
  </si>
  <si>
    <t>1届，1轮</t>
  </si>
  <si>
    <t>卢秀成</t>
  </si>
  <si>
    <t>09.10</t>
  </si>
  <si>
    <t>李敬德</t>
  </si>
  <si>
    <t>1轮，3届</t>
  </si>
  <si>
    <t>程秀英</t>
  </si>
  <si>
    <t>07\09</t>
  </si>
  <si>
    <t>段润贵</t>
  </si>
  <si>
    <t>1轮</t>
  </si>
  <si>
    <t>10</t>
  </si>
  <si>
    <t>苗果青</t>
  </si>
  <si>
    <t>08</t>
  </si>
  <si>
    <t>李晓娟</t>
  </si>
  <si>
    <t>2005</t>
  </si>
  <si>
    <t>08\10\11</t>
  </si>
  <si>
    <t>杨广曦</t>
  </si>
  <si>
    <t>刘泽峰</t>
  </si>
  <si>
    <t>刘建敏</t>
  </si>
  <si>
    <t>张得生</t>
  </si>
  <si>
    <t>1轮,6届</t>
  </si>
  <si>
    <t>07、08</t>
  </si>
  <si>
    <t>李春红</t>
  </si>
  <si>
    <t>09.10\11</t>
  </si>
  <si>
    <t>温玉国</t>
  </si>
  <si>
    <t>杨学妤</t>
  </si>
  <si>
    <t>张炬</t>
  </si>
  <si>
    <t>庞军</t>
  </si>
  <si>
    <t>桂一芳</t>
  </si>
  <si>
    <t>裴玉春</t>
  </si>
  <si>
    <t>汪静</t>
  </si>
  <si>
    <t>石丽燕</t>
  </si>
  <si>
    <t>1轮,1届</t>
  </si>
  <si>
    <t>张慧玲</t>
  </si>
  <si>
    <t>1轮，1届</t>
  </si>
  <si>
    <t>70%权重</t>
  </si>
  <si>
    <t>1轮，5届</t>
  </si>
  <si>
    <t>2轮，1届</t>
  </si>
  <si>
    <t>2轮，5届</t>
  </si>
  <si>
    <t>2轮，3届</t>
  </si>
  <si>
    <t>2轮，2届</t>
  </si>
  <si>
    <t>2轮，4届</t>
  </si>
  <si>
    <t>1轮，1.5届</t>
  </si>
  <si>
    <t>2轮。1届</t>
  </si>
  <si>
    <t>李生金</t>
  </si>
  <si>
    <t>2007</t>
  </si>
  <si>
    <t>王润英</t>
  </si>
  <si>
    <t>赵志攀</t>
  </si>
  <si>
    <t>1轮.1届</t>
  </si>
  <si>
    <t>1</t>
  </si>
  <si>
    <t>贾俊峰</t>
  </si>
  <si>
    <t>于雁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</si>
</sst>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  <numFmt numFmtId="180" formatCode="0.0_);[Red]\(0.0\)"/>
    <numFmt numFmtId="181" formatCode="0.0;[Red]0.0"/>
    <numFmt numFmtId="182" formatCode="0;[Red]0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77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2" xfId="16" applyFont="1" applyBorder="1" applyAlignment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16" applyFont="1" applyBorder="1" applyAlignment="1">
      <alignment horizontal="center" vertical="center" wrapText="1"/>
      <protection/>
    </xf>
    <xf numFmtId="49" fontId="1" fillId="0" borderId="2" xfId="16" applyNumberFormat="1" applyFont="1" applyBorder="1" applyAlignment="1">
      <alignment horizontal="center" vertical="center"/>
      <protection/>
    </xf>
    <xf numFmtId="49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/>
      <protection/>
    </xf>
    <xf numFmtId="49" fontId="3" fillId="0" borderId="2" xfId="16" applyNumberFormat="1" applyFont="1" applyBorder="1" applyAlignment="1">
      <alignment horizontal="center" vertical="center" wrapText="1"/>
      <protection/>
    </xf>
    <xf numFmtId="176" fontId="6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1" fillId="0" borderId="3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77" fontId="3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6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3">
      <selection activeCell="K28" sqref="K28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7.625" style="0" customWidth="1"/>
    <col min="4" max="4" width="4.50390625" style="0" customWidth="1"/>
    <col min="5" max="5" width="7.125" style="0" customWidth="1"/>
    <col min="6" max="6" width="5.25390625" style="0" customWidth="1"/>
    <col min="7" max="7" width="5.125" style="0" customWidth="1"/>
    <col min="9" max="9" width="4.75390625" style="0" customWidth="1"/>
    <col min="10" max="10" width="4.75390625" style="40" customWidth="1"/>
    <col min="11" max="11" width="4.50390625" style="0" customWidth="1"/>
    <col min="13" max="13" width="3.875" style="0" customWidth="1"/>
    <col min="14" max="14" width="4.25390625" style="0" customWidth="1"/>
    <col min="15" max="15" width="4.625" style="0" customWidth="1"/>
    <col min="16" max="16" width="4.50390625" style="0" customWidth="1"/>
    <col min="17" max="17" width="5.375" style="0" customWidth="1"/>
    <col min="18" max="18" width="5.00390625" style="0" customWidth="1"/>
    <col min="19" max="19" width="7.375" style="46" customWidth="1"/>
    <col min="21" max="21" width="9.00390625" style="0" customWidth="1"/>
  </cols>
  <sheetData>
    <row r="1" spans="1:20" ht="14.25">
      <c r="A1" s="1"/>
      <c r="B1" s="41" t="s">
        <v>0</v>
      </c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1"/>
    </row>
    <row r="2" spans="1:20" ht="42" customHeight="1">
      <c r="A2" s="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1"/>
    </row>
    <row r="3" spans="1:20" ht="96">
      <c r="A3" s="2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5" t="s">
        <v>4</v>
      </c>
      <c r="G3" s="5" t="s">
        <v>6</v>
      </c>
      <c r="H3" s="5" t="s">
        <v>7</v>
      </c>
      <c r="I3" s="5" t="s">
        <v>4</v>
      </c>
      <c r="J3" s="5" t="s">
        <v>8</v>
      </c>
      <c r="K3" s="5" t="s">
        <v>9</v>
      </c>
      <c r="L3" s="5" t="s">
        <v>10</v>
      </c>
      <c r="M3" s="5" t="s">
        <v>4</v>
      </c>
      <c r="N3" s="6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44" t="s">
        <v>16</v>
      </c>
      <c r="T3" s="35" t="s">
        <v>87</v>
      </c>
    </row>
    <row r="4" spans="1:20" ht="14.25">
      <c r="A4" s="7">
        <v>1</v>
      </c>
      <c r="B4" s="7">
        <v>2</v>
      </c>
      <c r="C4" s="8">
        <v>3</v>
      </c>
      <c r="D4" s="7"/>
      <c r="E4" s="7">
        <v>5</v>
      </c>
      <c r="F4" s="7">
        <v>6</v>
      </c>
      <c r="G4" s="7">
        <v>7</v>
      </c>
      <c r="H4" s="7">
        <v>8</v>
      </c>
      <c r="I4" s="7">
        <v>9</v>
      </c>
      <c r="J4" s="37">
        <v>11</v>
      </c>
      <c r="K4" s="7">
        <v>13</v>
      </c>
      <c r="L4" s="7">
        <v>14</v>
      </c>
      <c r="M4" s="7">
        <v>15</v>
      </c>
      <c r="N4" s="10">
        <v>16</v>
      </c>
      <c r="O4" s="7">
        <v>17</v>
      </c>
      <c r="P4" s="7">
        <v>18</v>
      </c>
      <c r="Q4" s="7">
        <v>19</v>
      </c>
      <c r="R4" s="7">
        <v>20</v>
      </c>
      <c r="S4" s="45">
        <v>21</v>
      </c>
      <c r="T4" s="11"/>
    </row>
    <row r="5" spans="1:20" ht="19.5" customHeight="1">
      <c r="A5" s="11">
        <v>1</v>
      </c>
      <c r="B5" s="16" t="s">
        <v>17</v>
      </c>
      <c r="C5" s="12">
        <v>198807</v>
      </c>
      <c r="D5" s="48">
        <v>24</v>
      </c>
      <c r="E5" s="13">
        <v>2002</v>
      </c>
      <c r="F5" s="47">
        <f>2012-E5</f>
        <v>10</v>
      </c>
      <c r="G5" s="7">
        <v>7</v>
      </c>
      <c r="H5" s="5" t="s">
        <v>35</v>
      </c>
      <c r="I5" s="5">
        <v>4</v>
      </c>
      <c r="J5" s="36">
        <v>18</v>
      </c>
      <c r="K5" s="5">
        <v>3</v>
      </c>
      <c r="L5" s="14" t="s">
        <v>18</v>
      </c>
      <c r="M5" s="5">
        <v>3</v>
      </c>
      <c r="N5" s="6">
        <v>5</v>
      </c>
      <c r="O5" s="5">
        <v>2</v>
      </c>
      <c r="P5" s="5">
        <v>1</v>
      </c>
      <c r="Q5" s="5">
        <v>2</v>
      </c>
      <c r="R5" s="5"/>
      <c r="S5" s="49">
        <f>D5+F5+G5+I5+J5+K5+M5+N5+O5+P5+Q5-R5</f>
        <v>79</v>
      </c>
      <c r="T5" s="37">
        <f>S5*0.7</f>
        <v>55.3</v>
      </c>
    </row>
    <row r="6" spans="1:20" ht="19.5" customHeight="1">
      <c r="A6" s="11">
        <v>2</v>
      </c>
      <c r="B6" s="16" t="s">
        <v>23</v>
      </c>
      <c r="C6" s="15">
        <v>199308</v>
      </c>
      <c r="D6" s="48">
        <v>19</v>
      </c>
      <c r="E6" s="16" t="s">
        <v>24</v>
      </c>
      <c r="F6" s="47">
        <f aca="true" t="shared" si="0" ref="F6:F44">2012-E6</f>
        <v>8</v>
      </c>
      <c r="G6" s="7">
        <v>7</v>
      </c>
      <c r="H6" s="5" t="s">
        <v>88</v>
      </c>
      <c r="I6" s="5">
        <v>7</v>
      </c>
      <c r="J6" s="36"/>
      <c r="K6" s="5">
        <v>15</v>
      </c>
      <c r="L6" s="14" t="s">
        <v>25</v>
      </c>
      <c r="M6" s="5">
        <v>4</v>
      </c>
      <c r="N6" s="6">
        <v>3</v>
      </c>
      <c r="O6" s="5">
        <v>2</v>
      </c>
      <c r="P6" s="5">
        <v>2</v>
      </c>
      <c r="Q6" s="5">
        <v>3</v>
      </c>
      <c r="R6" s="5"/>
      <c r="S6" s="49">
        <f aca="true" t="shared" si="1" ref="S6:S44">D6+F6+G6+I6+J6+K6+M6+N6+O6+P6+Q6-R6</f>
        <v>70</v>
      </c>
      <c r="T6" s="37">
        <f aca="true" t="shared" si="2" ref="T6:T44">S6*0.7</f>
        <v>49</v>
      </c>
    </row>
    <row r="7" spans="1:20" ht="19.5" customHeight="1">
      <c r="A7" s="11">
        <v>3</v>
      </c>
      <c r="B7" s="16" t="s">
        <v>19</v>
      </c>
      <c r="C7" s="15">
        <v>198807</v>
      </c>
      <c r="D7" s="48">
        <v>24</v>
      </c>
      <c r="E7" s="16" t="s">
        <v>20</v>
      </c>
      <c r="F7" s="47">
        <f t="shared" si="0"/>
        <v>9</v>
      </c>
      <c r="G7" s="7">
        <v>7</v>
      </c>
      <c r="H7" s="7" t="s">
        <v>21</v>
      </c>
      <c r="I7" s="7">
        <v>3</v>
      </c>
      <c r="J7" s="37">
        <v>17</v>
      </c>
      <c r="K7" s="7">
        <v>2</v>
      </c>
      <c r="L7" s="17" t="s">
        <v>22</v>
      </c>
      <c r="M7" s="7">
        <v>2</v>
      </c>
      <c r="N7" s="10">
        <v>4</v>
      </c>
      <c r="O7" s="7"/>
      <c r="P7" s="7">
        <v>1</v>
      </c>
      <c r="Q7" s="7"/>
      <c r="R7" s="7"/>
      <c r="S7" s="49">
        <f t="shared" si="1"/>
        <v>69</v>
      </c>
      <c r="T7" s="37">
        <f t="shared" si="2"/>
        <v>48.3</v>
      </c>
    </row>
    <row r="8" spans="1:20" ht="19.5" customHeight="1">
      <c r="A8" s="11">
        <v>4</v>
      </c>
      <c r="B8" s="16" t="s">
        <v>26</v>
      </c>
      <c r="C8" s="15">
        <v>199607</v>
      </c>
      <c r="D8" s="48">
        <v>16</v>
      </c>
      <c r="E8" s="16" t="s">
        <v>27</v>
      </c>
      <c r="F8" s="47">
        <f t="shared" si="0"/>
        <v>10</v>
      </c>
      <c r="G8" s="7">
        <v>7</v>
      </c>
      <c r="H8" s="7" t="s">
        <v>89</v>
      </c>
      <c r="I8" s="7">
        <v>5</v>
      </c>
      <c r="J8" s="37">
        <v>18</v>
      </c>
      <c r="K8" s="7">
        <v>1</v>
      </c>
      <c r="L8" s="17" t="s">
        <v>28</v>
      </c>
      <c r="M8" s="7">
        <v>4</v>
      </c>
      <c r="N8" s="10">
        <v>3</v>
      </c>
      <c r="O8" s="7">
        <v>3</v>
      </c>
      <c r="P8" s="7">
        <v>1</v>
      </c>
      <c r="Q8" s="7">
        <v>1</v>
      </c>
      <c r="R8" s="7"/>
      <c r="S8" s="49">
        <f t="shared" si="1"/>
        <v>69</v>
      </c>
      <c r="T8" s="37">
        <f t="shared" si="2"/>
        <v>48.3</v>
      </c>
    </row>
    <row r="9" spans="1:20" ht="19.5" customHeight="1">
      <c r="A9" s="11">
        <v>5</v>
      </c>
      <c r="B9" s="16" t="s">
        <v>31</v>
      </c>
      <c r="C9" s="18">
        <v>199507</v>
      </c>
      <c r="D9" s="48">
        <v>17</v>
      </c>
      <c r="E9" s="19">
        <v>2003</v>
      </c>
      <c r="F9" s="47">
        <f t="shared" si="0"/>
        <v>9</v>
      </c>
      <c r="G9" s="7">
        <v>7</v>
      </c>
      <c r="H9" s="7" t="s">
        <v>89</v>
      </c>
      <c r="I9" s="7">
        <v>5</v>
      </c>
      <c r="J9" s="37">
        <v>18</v>
      </c>
      <c r="K9" s="7"/>
      <c r="L9" s="17" t="s">
        <v>32</v>
      </c>
      <c r="M9" s="7">
        <v>2</v>
      </c>
      <c r="N9" s="10">
        <v>3</v>
      </c>
      <c r="O9" s="7">
        <v>2</v>
      </c>
      <c r="P9" s="7">
        <v>1</v>
      </c>
      <c r="Q9" s="7">
        <v>2</v>
      </c>
      <c r="R9" s="7"/>
      <c r="S9" s="49">
        <f t="shared" si="1"/>
        <v>66</v>
      </c>
      <c r="T9" s="37">
        <f t="shared" si="2"/>
        <v>46.199999999999996</v>
      </c>
    </row>
    <row r="10" spans="1:20" ht="19.5" customHeight="1">
      <c r="A10" s="11">
        <v>6</v>
      </c>
      <c r="B10" s="16" t="s">
        <v>37</v>
      </c>
      <c r="C10" s="15">
        <v>198807</v>
      </c>
      <c r="D10" s="48">
        <v>24</v>
      </c>
      <c r="E10" s="16" t="s">
        <v>27</v>
      </c>
      <c r="F10" s="47">
        <f t="shared" si="0"/>
        <v>10</v>
      </c>
      <c r="G10" s="10">
        <v>7</v>
      </c>
      <c r="H10" s="7" t="s">
        <v>38</v>
      </c>
      <c r="I10" s="7">
        <v>4</v>
      </c>
      <c r="J10" s="37">
        <v>6</v>
      </c>
      <c r="K10" s="7">
        <v>4</v>
      </c>
      <c r="L10" s="17" t="s">
        <v>39</v>
      </c>
      <c r="M10" s="7">
        <v>4</v>
      </c>
      <c r="N10" s="10">
        <v>3</v>
      </c>
      <c r="O10" s="7">
        <v>1</v>
      </c>
      <c r="P10" s="7">
        <v>2</v>
      </c>
      <c r="Q10" s="7">
        <v>1</v>
      </c>
      <c r="R10" s="7"/>
      <c r="S10" s="49">
        <f t="shared" si="1"/>
        <v>66</v>
      </c>
      <c r="T10" s="37">
        <f t="shared" si="2"/>
        <v>46.199999999999996</v>
      </c>
    </row>
    <row r="11" spans="1:20" ht="19.5" customHeight="1">
      <c r="A11" s="11">
        <v>7</v>
      </c>
      <c r="B11" s="16" t="s">
        <v>33</v>
      </c>
      <c r="C11" s="15">
        <v>199107</v>
      </c>
      <c r="D11" s="48">
        <v>21</v>
      </c>
      <c r="E11" s="16" t="s">
        <v>34</v>
      </c>
      <c r="F11" s="47">
        <f t="shared" si="0"/>
        <v>11</v>
      </c>
      <c r="G11" s="7">
        <v>7</v>
      </c>
      <c r="H11" s="7" t="s">
        <v>35</v>
      </c>
      <c r="I11" s="7">
        <v>4</v>
      </c>
      <c r="J11" s="37">
        <v>8</v>
      </c>
      <c r="K11" s="7"/>
      <c r="L11" s="17" t="s">
        <v>36</v>
      </c>
      <c r="M11" s="7">
        <v>4</v>
      </c>
      <c r="N11" s="10">
        <v>3</v>
      </c>
      <c r="O11" s="7">
        <v>2</v>
      </c>
      <c r="P11" s="7">
        <v>2</v>
      </c>
      <c r="Q11" s="7">
        <v>2</v>
      </c>
      <c r="R11" s="7"/>
      <c r="S11" s="49">
        <f t="shared" si="1"/>
        <v>64</v>
      </c>
      <c r="T11" s="37">
        <f t="shared" si="2"/>
        <v>44.8</v>
      </c>
    </row>
    <row r="12" spans="1:20" ht="19.5" customHeight="1">
      <c r="A12" s="11">
        <v>8</v>
      </c>
      <c r="B12" s="27" t="s">
        <v>29</v>
      </c>
      <c r="C12" s="15">
        <v>199408</v>
      </c>
      <c r="D12" s="48">
        <v>18</v>
      </c>
      <c r="E12" s="50" t="s">
        <v>20</v>
      </c>
      <c r="F12" s="47">
        <f t="shared" si="0"/>
        <v>9</v>
      </c>
      <c r="G12" s="7">
        <v>7</v>
      </c>
      <c r="H12" s="7" t="s">
        <v>90</v>
      </c>
      <c r="I12" s="7">
        <v>9</v>
      </c>
      <c r="J12" s="37">
        <v>9</v>
      </c>
      <c r="K12" s="7">
        <v>1</v>
      </c>
      <c r="L12" s="17" t="s">
        <v>30</v>
      </c>
      <c r="M12" s="7">
        <v>2</v>
      </c>
      <c r="N12" s="10">
        <v>4</v>
      </c>
      <c r="O12" s="7">
        <v>2</v>
      </c>
      <c r="P12" s="7">
        <v>1</v>
      </c>
      <c r="Q12" s="7">
        <v>2</v>
      </c>
      <c r="R12" s="7"/>
      <c r="S12" s="49">
        <f t="shared" si="1"/>
        <v>64</v>
      </c>
      <c r="T12" s="37">
        <f t="shared" si="2"/>
        <v>44.8</v>
      </c>
    </row>
    <row r="13" spans="1:20" ht="19.5" customHeight="1">
      <c r="A13" s="11">
        <v>9</v>
      </c>
      <c r="B13" s="16" t="s">
        <v>40</v>
      </c>
      <c r="C13" s="15">
        <v>199508</v>
      </c>
      <c r="D13" s="48">
        <v>17</v>
      </c>
      <c r="E13" s="16" t="s">
        <v>27</v>
      </c>
      <c r="F13" s="47">
        <f t="shared" si="0"/>
        <v>10</v>
      </c>
      <c r="G13" s="7">
        <v>7</v>
      </c>
      <c r="H13" s="7" t="s">
        <v>91</v>
      </c>
      <c r="I13" s="7">
        <v>7</v>
      </c>
      <c r="J13" s="37">
        <v>10</v>
      </c>
      <c r="K13" s="7">
        <v>3</v>
      </c>
      <c r="L13" s="17" t="s">
        <v>41</v>
      </c>
      <c r="M13" s="7">
        <v>3</v>
      </c>
      <c r="N13" s="10">
        <v>3</v>
      </c>
      <c r="O13" s="7">
        <v>2</v>
      </c>
      <c r="P13" s="7">
        <v>1</v>
      </c>
      <c r="Q13" s="7">
        <v>2</v>
      </c>
      <c r="R13" s="7">
        <v>1</v>
      </c>
      <c r="S13" s="49">
        <f t="shared" si="1"/>
        <v>64</v>
      </c>
      <c r="T13" s="37">
        <f t="shared" si="2"/>
        <v>44.8</v>
      </c>
    </row>
    <row r="14" spans="1:20" ht="19.5" customHeight="1">
      <c r="A14" s="11">
        <v>10</v>
      </c>
      <c r="B14" s="20" t="s">
        <v>42</v>
      </c>
      <c r="C14" s="21">
        <v>199701</v>
      </c>
      <c r="D14" s="48">
        <v>15</v>
      </c>
      <c r="E14" s="22" t="s">
        <v>24</v>
      </c>
      <c r="F14" s="47">
        <f t="shared" si="0"/>
        <v>8</v>
      </c>
      <c r="G14" s="10">
        <v>7</v>
      </c>
      <c r="H14" s="23" t="s">
        <v>43</v>
      </c>
      <c r="I14" s="37">
        <v>4</v>
      </c>
      <c r="J14" s="37">
        <v>18</v>
      </c>
      <c r="K14" s="37">
        <v>4</v>
      </c>
      <c r="L14" s="37">
        <v>10</v>
      </c>
      <c r="M14" s="37">
        <v>1</v>
      </c>
      <c r="N14" s="51">
        <v>1</v>
      </c>
      <c r="O14" s="37">
        <v>2</v>
      </c>
      <c r="P14" s="37">
        <v>1</v>
      </c>
      <c r="Q14" s="37">
        <v>2</v>
      </c>
      <c r="R14" s="37"/>
      <c r="S14" s="49">
        <f t="shared" si="1"/>
        <v>63</v>
      </c>
      <c r="T14" s="37">
        <f t="shared" si="2"/>
        <v>44.099999999999994</v>
      </c>
    </row>
    <row r="15" spans="1:20" ht="19.5" customHeight="1">
      <c r="A15" s="11">
        <v>11</v>
      </c>
      <c r="B15" s="16" t="s">
        <v>47</v>
      </c>
      <c r="C15" s="15">
        <v>198807</v>
      </c>
      <c r="D15" s="48">
        <v>24</v>
      </c>
      <c r="E15" s="16" t="s">
        <v>27</v>
      </c>
      <c r="F15" s="47">
        <f t="shared" si="0"/>
        <v>10</v>
      </c>
      <c r="G15" s="7">
        <v>7</v>
      </c>
      <c r="H15" s="7" t="s">
        <v>48</v>
      </c>
      <c r="I15" s="7">
        <v>4</v>
      </c>
      <c r="J15" s="37">
        <v>8</v>
      </c>
      <c r="K15" s="9"/>
      <c r="L15" s="17" t="s">
        <v>49</v>
      </c>
      <c r="M15" s="7">
        <v>1</v>
      </c>
      <c r="N15" s="10">
        <v>3</v>
      </c>
      <c r="O15" s="7">
        <v>2</v>
      </c>
      <c r="P15" s="7">
        <v>1</v>
      </c>
      <c r="Q15" s="7">
        <v>1</v>
      </c>
      <c r="R15" s="7"/>
      <c r="S15" s="49">
        <f t="shared" si="1"/>
        <v>61</v>
      </c>
      <c r="T15" s="37">
        <f t="shared" si="2"/>
        <v>42.699999999999996</v>
      </c>
    </row>
    <row r="16" spans="1:20" ht="19.5" customHeight="1">
      <c r="A16" s="11">
        <v>12</v>
      </c>
      <c r="B16" s="16" t="s">
        <v>50</v>
      </c>
      <c r="C16" s="15">
        <v>199407</v>
      </c>
      <c r="D16" s="48">
        <v>18</v>
      </c>
      <c r="E16" s="16" t="s">
        <v>27</v>
      </c>
      <c r="F16" s="47">
        <f t="shared" si="0"/>
        <v>10</v>
      </c>
      <c r="G16" s="7">
        <v>7</v>
      </c>
      <c r="H16" s="5" t="s">
        <v>38</v>
      </c>
      <c r="I16" s="5">
        <v>4</v>
      </c>
      <c r="J16" s="36">
        <v>14</v>
      </c>
      <c r="K16" s="5"/>
      <c r="L16" s="14" t="s">
        <v>51</v>
      </c>
      <c r="M16" s="5">
        <v>1</v>
      </c>
      <c r="N16" s="6">
        <v>4</v>
      </c>
      <c r="O16" s="5">
        <v>2</v>
      </c>
      <c r="P16" s="5"/>
      <c r="Q16" s="5">
        <v>1</v>
      </c>
      <c r="R16" s="5"/>
      <c r="S16" s="49">
        <f t="shared" si="1"/>
        <v>61</v>
      </c>
      <c r="T16" s="37">
        <f t="shared" si="2"/>
        <v>42.699999999999996</v>
      </c>
    </row>
    <row r="17" spans="1:20" ht="19.5" customHeight="1">
      <c r="A17" s="11">
        <v>13</v>
      </c>
      <c r="B17" s="16" t="s">
        <v>44</v>
      </c>
      <c r="C17" s="15">
        <v>199408</v>
      </c>
      <c r="D17" s="48">
        <v>18</v>
      </c>
      <c r="E17" s="16" t="s">
        <v>20</v>
      </c>
      <c r="F17" s="47">
        <f t="shared" si="0"/>
        <v>9</v>
      </c>
      <c r="G17" s="7">
        <v>7</v>
      </c>
      <c r="H17" s="5" t="s">
        <v>92</v>
      </c>
      <c r="I17" s="5">
        <v>6</v>
      </c>
      <c r="J17" s="36">
        <v>9</v>
      </c>
      <c r="K17" s="5"/>
      <c r="L17" s="14" t="s">
        <v>45</v>
      </c>
      <c r="M17" s="5">
        <v>4</v>
      </c>
      <c r="N17" s="6">
        <v>3</v>
      </c>
      <c r="O17" s="5">
        <v>2</v>
      </c>
      <c r="P17" s="5">
        <v>1</v>
      </c>
      <c r="Q17" s="5">
        <v>2</v>
      </c>
      <c r="R17" s="5"/>
      <c r="S17" s="49">
        <f t="shared" si="1"/>
        <v>61</v>
      </c>
      <c r="T17" s="37">
        <f t="shared" si="2"/>
        <v>42.699999999999996</v>
      </c>
    </row>
    <row r="18" spans="1:20" ht="19.5" customHeight="1">
      <c r="A18" s="11">
        <v>14</v>
      </c>
      <c r="B18" s="20" t="s">
        <v>52</v>
      </c>
      <c r="C18" s="24">
        <v>199209</v>
      </c>
      <c r="D18" s="48">
        <v>20</v>
      </c>
      <c r="E18" s="20" t="s">
        <v>27</v>
      </c>
      <c r="F18" s="47">
        <f t="shared" si="0"/>
        <v>10</v>
      </c>
      <c r="G18" s="7">
        <v>7</v>
      </c>
      <c r="H18" s="7" t="s">
        <v>53</v>
      </c>
      <c r="I18" s="7">
        <v>3</v>
      </c>
      <c r="J18" s="37">
        <v>11</v>
      </c>
      <c r="K18" s="7"/>
      <c r="L18" s="17" t="s">
        <v>22</v>
      </c>
      <c r="M18" s="7">
        <v>2</v>
      </c>
      <c r="N18" s="10">
        <v>5</v>
      </c>
      <c r="O18" s="7">
        <v>2</v>
      </c>
      <c r="P18" s="7"/>
      <c r="Q18" s="7">
        <v>1</v>
      </c>
      <c r="R18" s="7"/>
      <c r="S18" s="49">
        <f t="shared" si="1"/>
        <v>61</v>
      </c>
      <c r="T18" s="37">
        <f t="shared" si="2"/>
        <v>42.699999999999996</v>
      </c>
    </row>
    <row r="19" spans="1:20" ht="19.5" customHeight="1">
      <c r="A19" s="11">
        <v>15</v>
      </c>
      <c r="B19" s="16" t="s">
        <v>58</v>
      </c>
      <c r="C19" s="15">
        <v>199408</v>
      </c>
      <c r="D19" s="48">
        <v>18</v>
      </c>
      <c r="E19" s="16" t="s">
        <v>20</v>
      </c>
      <c r="F19" s="47">
        <f t="shared" si="0"/>
        <v>9</v>
      </c>
      <c r="G19" s="7">
        <v>7</v>
      </c>
      <c r="H19" s="7" t="s">
        <v>93</v>
      </c>
      <c r="I19" s="7">
        <v>8</v>
      </c>
      <c r="J19" s="37">
        <v>6</v>
      </c>
      <c r="K19" s="7">
        <v>2</v>
      </c>
      <c r="L19" s="17" t="s">
        <v>59</v>
      </c>
      <c r="M19" s="7">
        <v>2</v>
      </c>
      <c r="N19" s="10">
        <v>4</v>
      </c>
      <c r="O19" s="7">
        <v>2</v>
      </c>
      <c r="P19" s="7"/>
      <c r="Q19" s="7">
        <v>2</v>
      </c>
      <c r="R19" s="7"/>
      <c r="S19" s="49">
        <f t="shared" si="1"/>
        <v>60</v>
      </c>
      <c r="T19" s="37">
        <f t="shared" si="2"/>
        <v>42</v>
      </c>
    </row>
    <row r="20" spans="1:20" ht="19.5" customHeight="1">
      <c r="A20" s="11">
        <v>16</v>
      </c>
      <c r="B20" s="27" t="s">
        <v>60</v>
      </c>
      <c r="C20" s="15">
        <v>199008</v>
      </c>
      <c r="D20" s="48">
        <v>22</v>
      </c>
      <c r="E20" s="50" t="s">
        <v>27</v>
      </c>
      <c r="F20" s="47">
        <f t="shared" si="0"/>
        <v>10</v>
      </c>
      <c r="G20" s="7">
        <v>7</v>
      </c>
      <c r="H20" s="7" t="s">
        <v>61</v>
      </c>
      <c r="I20" s="7">
        <v>2</v>
      </c>
      <c r="J20" s="37">
        <v>8</v>
      </c>
      <c r="K20" s="7">
        <v>3</v>
      </c>
      <c r="L20" s="17" t="s">
        <v>62</v>
      </c>
      <c r="M20" s="7">
        <v>1</v>
      </c>
      <c r="N20" s="10">
        <v>4</v>
      </c>
      <c r="O20" s="7">
        <v>2</v>
      </c>
      <c r="P20" s="7"/>
      <c r="Q20" s="7">
        <v>1</v>
      </c>
      <c r="R20" s="7"/>
      <c r="S20" s="49">
        <f t="shared" si="1"/>
        <v>60</v>
      </c>
      <c r="T20" s="37">
        <f t="shared" si="2"/>
        <v>42</v>
      </c>
    </row>
    <row r="21" spans="1:20" ht="19.5" customHeight="1">
      <c r="A21" s="11">
        <v>17</v>
      </c>
      <c r="B21" s="16" t="s">
        <v>46</v>
      </c>
      <c r="C21" s="15">
        <v>199209</v>
      </c>
      <c r="D21" s="48">
        <v>20</v>
      </c>
      <c r="E21" s="16" t="s">
        <v>34</v>
      </c>
      <c r="F21" s="47">
        <f t="shared" si="0"/>
        <v>11</v>
      </c>
      <c r="G21" s="7">
        <v>7</v>
      </c>
      <c r="H21" s="5" t="s">
        <v>86</v>
      </c>
      <c r="I21" s="5">
        <v>3</v>
      </c>
      <c r="J21" s="36">
        <v>7</v>
      </c>
      <c r="K21" s="5"/>
      <c r="L21" s="14" t="s">
        <v>28</v>
      </c>
      <c r="M21" s="5">
        <v>4</v>
      </c>
      <c r="N21" s="6">
        <v>3</v>
      </c>
      <c r="O21" s="5">
        <v>2</v>
      </c>
      <c r="P21" s="5">
        <v>1</v>
      </c>
      <c r="Q21" s="5">
        <v>2</v>
      </c>
      <c r="R21" s="5"/>
      <c r="S21" s="49">
        <f t="shared" si="1"/>
        <v>60</v>
      </c>
      <c r="T21" s="37">
        <f t="shared" si="2"/>
        <v>42</v>
      </c>
    </row>
    <row r="22" spans="1:20" ht="19.5" customHeight="1">
      <c r="A22" s="11">
        <v>18</v>
      </c>
      <c r="B22" s="16" t="s">
        <v>56</v>
      </c>
      <c r="C22" s="15">
        <v>199810</v>
      </c>
      <c r="D22" s="48">
        <v>14</v>
      </c>
      <c r="E22" s="16" t="s">
        <v>24</v>
      </c>
      <c r="F22" s="47">
        <f t="shared" si="0"/>
        <v>8</v>
      </c>
      <c r="G22" s="7">
        <v>7</v>
      </c>
      <c r="H22" s="7" t="s">
        <v>57</v>
      </c>
      <c r="I22" s="7">
        <v>5</v>
      </c>
      <c r="J22" s="37">
        <v>14</v>
      </c>
      <c r="K22" s="7">
        <v>4</v>
      </c>
      <c r="L22" s="17" t="s">
        <v>49</v>
      </c>
      <c r="M22" s="7">
        <v>1</v>
      </c>
      <c r="N22" s="10">
        <v>3</v>
      </c>
      <c r="O22" s="7">
        <v>3</v>
      </c>
      <c r="P22" s="7">
        <v>1</v>
      </c>
      <c r="Q22" s="7"/>
      <c r="R22" s="7"/>
      <c r="S22" s="49">
        <f t="shared" si="1"/>
        <v>60</v>
      </c>
      <c r="T22" s="37">
        <f t="shared" si="2"/>
        <v>42</v>
      </c>
    </row>
    <row r="23" spans="1:20" ht="19.5" customHeight="1">
      <c r="A23" s="11">
        <v>19</v>
      </c>
      <c r="B23" s="16" t="s">
        <v>54</v>
      </c>
      <c r="C23" s="15">
        <v>199708</v>
      </c>
      <c r="D23" s="48">
        <v>15</v>
      </c>
      <c r="E23" s="16" t="s">
        <v>20</v>
      </c>
      <c r="F23" s="47">
        <f t="shared" si="0"/>
        <v>9</v>
      </c>
      <c r="G23" s="10">
        <v>7</v>
      </c>
      <c r="H23" s="23" t="s">
        <v>35</v>
      </c>
      <c r="I23" s="23">
        <v>4</v>
      </c>
      <c r="J23" s="38">
        <v>16</v>
      </c>
      <c r="K23" s="23"/>
      <c r="L23" s="26" t="s">
        <v>55</v>
      </c>
      <c r="M23" s="37">
        <v>2</v>
      </c>
      <c r="N23" s="23">
        <v>3</v>
      </c>
      <c r="O23" s="25"/>
      <c r="P23" s="23">
        <v>1</v>
      </c>
      <c r="Q23" s="23">
        <v>2</v>
      </c>
      <c r="R23" s="23"/>
      <c r="S23" s="49">
        <f t="shared" si="1"/>
        <v>59</v>
      </c>
      <c r="T23" s="37">
        <f t="shared" si="2"/>
        <v>41.3</v>
      </c>
    </row>
    <row r="24" spans="1:20" ht="19.5" customHeight="1">
      <c r="A24" s="11">
        <v>20</v>
      </c>
      <c r="B24" s="16" t="s">
        <v>65</v>
      </c>
      <c r="C24" s="15">
        <v>199808</v>
      </c>
      <c r="D24" s="48">
        <v>14</v>
      </c>
      <c r="E24" s="16" t="s">
        <v>66</v>
      </c>
      <c r="F24" s="47">
        <f t="shared" si="0"/>
        <v>7</v>
      </c>
      <c r="G24" s="7">
        <v>7</v>
      </c>
      <c r="H24" s="7" t="s">
        <v>94</v>
      </c>
      <c r="I24" s="7">
        <v>3.5</v>
      </c>
      <c r="J24" s="37">
        <v>7</v>
      </c>
      <c r="K24" s="7">
        <v>7</v>
      </c>
      <c r="L24" s="17" t="s">
        <v>67</v>
      </c>
      <c r="M24" s="7">
        <v>3</v>
      </c>
      <c r="N24" s="10">
        <v>4</v>
      </c>
      <c r="O24" s="7">
        <v>2</v>
      </c>
      <c r="P24" s="7">
        <v>1</v>
      </c>
      <c r="Q24" s="7">
        <v>2</v>
      </c>
      <c r="R24" s="7"/>
      <c r="S24" s="49">
        <f t="shared" si="1"/>
        <v>57.5</v>
      </c>
      <c r="T24" s="37">
        <f t="shared" si="2"/>
        <v>40.25</v>
      </c>
    </row>
    <row r="25" spans="1:20" ht="19.5" customHeight="1">
      <c r="A25" s="11">
        <v>21</v>
      </c>
      <c r="B25" s="16" t="s">
        <v>63</v>
      </c>
      <c r="C25" s="18">
        <v>199007</v>
      </c>
      <c r="D25" s="48">
        <v>22</v>
      </c>
      <c r="E25" s="16" t="s">
        <v>34</v>
      </c>
      <c r="F25" s="47">
        <f t="shared" si="0"/>
        <v>11</v>
      </c>
      <c r="G25" s="7">
        <v>7</v>
      </c>
      <c r="H25" s="5" t="s">
        <v>91</v>
      </c>
      <c r="I25" s="5">
        <v>7</v>
      </c>
      <c r="J25" s="36">
        <v>2</v>
      </c>
      <c r="K25" s="5"/>
      <c r="L25" s="14" t="s">
        <v>64</v>
      </c>
      <c r="M25" s="5">
        <v>1</v>
      </c>
      <c r="N25" s="6">
        <v>3</v>
      </c>
      <c r="O25" s="5">
        <v>2</v>
      </c>
      <c r="P25" s="5"/>
      <c r="Q25" s="5">
        <v>2</v>
      </c>
      <c r="R25" s="5"/>
      <c r="S25" s="49">
        <f t="shared" si="1"/>
        <v>57</v>
      </c>
      <c r="T25" s="37">
        <f t="shared" si="2"/>
        <v>39.9</v>
      </c>
    </row>
    <row r="26" spans="1:20" ht="19.5" customHeight="1">
      <c r="A26" s="11">
        <v>22</v>
      </c>
      <c r="B26" s="16" t="s">
        <v>76</v>
      </c>
      <c r="C26" s="15">
        <v>199107</v>
      </c>
      <c r="D26" s="48">
        <v>21</v>
      </c>
      <c r="E26" s="16" t="s">
        <v>27</v>
      </c>
      <c r="F26" s="47">
        <f t="shared" si="0"/>
        <v>10</v>
      </c>
      <c r="G26" s="7">
        <v>7</v>
      </c>
      <c r="H26" s="7" t="s">
        <v>95</v>
      </c>
      <c r="I26" s="7">
        <v>5</v>
      </c>
      <c r="J26" s="37">
        <v>2</v>
      </c>
      <c r="K26" s="7">
        <v>1</v>
      </c>
      <c r="L26" s="17" t="s">
        <v>59</v>
      </c>
      <c r="M26" s="7">
        <v>2</v>
      </c>
      <c r="N26" s="10">
        <v>3</v>
      </c>
      <c r="O26" s="7">
        <v>2</v>
      </c>
      <c r="P26" s="7"/>
      <c r="Q26" s="7">
        <v>2</v>
      </c>
      <c r="R26" s="7"/>
      <c r="S26" s="49">
        <f t="shared" si="1"/>
        <v>55</v>
      </c>
      <c r="T26" s="37">
        <f t="shared" si="2"/>
        <v>38.5</v>
      </c>
    </row>
    <row r="27" spans="1:20" ht="19.5" customHeight="1">
      <c r="A27" s="11">
        <v>23</v>
      </c>
      <c r="B27" s="16" t="s">
        <v>69</v>
      </c>
      <c r="C27" s="15">
        <v>199008</v>
      </c>
      <c r="D27" s="48">
        <v>22</v>
      </c>
      <c r="E27" s="16" t="s">
        <v>27</v>
      </c>
      <c r="F27" s="47">
        <f t="shared" si="0"/>
        <v>10</v>
      </c>
      <c r="G27" s="7">
        <v>7</v>
      </c>
      <c r="H27" s="7" t="s">
        <v>89</v>
      </c>
      <c r="I27" s="7">
        <v>5</v>
      </c>
      <c r="J27" s="37"/>
      <c r="K27" s="9">
        <v>1</v>
      </c>
      <c r="L27" s="17" t="s">
        <v>32</v>
      </c>
      <c r="M27" s="7">
        <v>2</v>
      </c>
      <c r="N27" s="10">
        <v>3</v>
      </c>
      <c r="O27" s="7">
        <v>2</v>
      </c>
      <c r="P27" s="7">
        <v>1</v>
      </c>
      <c r="Q27" s="7">
        <v>2</v>
      </c>
      <c r="R27" s="7"/>
      <c r="S27" s="49">
        <f t="shared" si="1"/>
        <v>55</v>
      </c>
      <c r="T27" s="37">
        <f t="shared" si="2"/>
        <v>38.5</v>
      </c>
    </row>
    <row r="28" spans="1:20" ht="19.5" customHeight="1">
      <c r="A28" s="11">
        <v>24</v>
      </c>
      <c r="B28" s="16" t="s">
        <v>68</v>
      </c>
      <c r="C28" s="15">
        <v>199508</v>
      </c>
      <c r="D28" s="48">
        <v>17</v>
      </c>
      <c r="E28" s="16" t="s">
        <v>20</v>
      </c>
      <c r="F28" s="47">
        <f t="shared" si="0"/>
        <v>9</v>
      </c>
      <c r="G28" s="7">
        <v>7</v>
      </c>
      <c r="H28" s="7" t="s">
        <v>61</v>
      </c>
      <c r="I28" s="7">
        <v>2</v>
      </c>
      <c r="J28" s="37">
        <v>10</v>
      </c>
      <c r="K28" s="7">
        <v>1</v>
      </c>
      <c r="L28" s="17" t="s">
        <v>64</v>
      </c>
      <c r="M28" s="7">
        <v>1</v>
      </c>
      <c r="N28" s="10">
        <v>1</v>
      </c>
      <c r="O28" s="7">
        <v>3</v>
      </c>
      <c r="P28" s="7">
        <v>1</v>
      </c>
      <c r="Q28" s="7">
        <v>2</v>
      </c>
      <c r="R28" s="7"/>
      <c r="S28" s="49">
        <f t="shared" si="1"/>
        <v>54</v>
      </c>
      <c r="T28" s="37">
        <f t="shared" si="2"/>
        <v>37.8</v>
      </c>
    </row>
    <row r="29" spans="1:20" ht="19.5" customHeight="1">
      <c r="A29" s="11">
        <v>25</v>
      </c>
      <c r="B29" s="16" t="s">
        <v>70</v>
      </c>
      <c r="C29" s="15">
        <v>199508</v>
      </c>
      <c r="D29" s="48">
        <v>17</v>
      </c>
      <c r="E29" s="16" t="s">
        <v>27</v>
      </c>
      <c r="F29" s="47">
        <f t="shared" si="0"/>
        <v>10</v>
      </c>
      <c r="G29" s="7">
        <v>7</v>
      </c>
      <c r="H29" s="7" t="s">
        <v>61</v>
      </c>
      <c r="I29" s="5">
        <v>2</v>
      </c>
      <c r="J29" s="36">
        <v>7</v>
      </c>
      <c r="K29" s="5"/>
      <c r="L29" s="14" t="s">
        <v>49</v>
      </c>
      <c r="M29" s="5">
        <v>1</v>
      </c>
      <c r="N29" s="6">
        <v>4</v>
      </c>
      <c r="O29" s="5">
        <v>3</v>
      </c>
      <c r="P29" s="5">
        <v>1</v>
      </c>
      <c r="Q29" s="5">
        <v>2</v>
      </c>
      <c r="R29" s="5"/>
      <c r="S29" s="49">
        <f t="shared" si="1"/>
        <v>54</v>
      </c>
      <c r="T29" s="37">
        <f t="shared" si="2"/>
        <v>37.8</v>
      </c>
    </row>
    <row r="30" spans="1:20" ht="19.5" customHeight="1">
      <c r="A30" s="11">
        <v>26</v>
      </c>
      <c r="B30" s="16" t="s">
        <v>71</v>
      </c>
      <c r="C30" s="18">
        <v>199609</v>
      </c>
      <c r="D30" s="48">
        <v>16</v>
      </c>
      <c r="E30" s="16" t="s">
        <v>20</v>
      </c>
      <c r="F30" s="47">
        <f t="shared" si="0"/>
        <v>9</v>
      </c>
      <c r="G30" s="7">
        <v>7</v>
      </c>
      <c r="H30" s="7" t="s">
        <v>72</v>
      </c>
      <c r="I30" s="7">
        <v>8</v>
      </c>
      <c r="J30" s="37">
        <v>3</v>
      </c>
      <c r="K30" s="7"/>
      <c r="L30" s="17" t="s">
        <v>73</v>
      </c>
      <c r="M30" s="28">
        <v>2</v>
      </c>
      <c r="N30" s="10">
        <v>3</v>
      </c>
      <c r="O30" s="7">
        <v>3</v>
      </c>
      <c r="P30" s="7">
        <v>1</v>
      </c>
      <c r="Q30" s="7">
        <v>2</v>
      </c>
      <c r="R30" s="7"/>
      <c r="S30" s="49">
        <f t="shared" si="1"/>
        <v>54</v>
      </c>
      <c r="T30" s="37">
        <f t="shared" si="2"/>
        <v>37.8</v>
      </c>
    </row>
    <row r="31" spans="1:20" ht="19.5" customHeight="1">
      <c r="A31" s="11">
        <v>27</v>
      </c>
      <c r="B31" s="52" t="s">
        <v>78</v>
      </c>
      <c r="C31" s="24">
        <v>199409</v>
      </c>
      <c r="D31" s="48">
        <v>18</v>
      </c>
      <c r="E31" s="20" t="s">
        <v>20</v>
      </c>
      <c r="F31" s="47">
        <f t="shared" si="0"/>
        <v>9</v>
      </c>
      <c r="G31" s="7">
        <v>7</v>
      </c>
      <c r="H31" s="7" t="s">
        <v>38</v>
      </c>
      <c r="I31" s="7">
        <v>4</v>
      </c>
      <c r="J31" s="37">
        <v>5</v>
      </c>
      <c r="K31" s="7"/>
      <c r="L31" s="17" t="s">
        <v>51</v>
      </c>
      <c r="M31" s="7">
        <v>1</v>
      </c>
      <c r="N31" s="10">
        <v>3</v>
      </c>
      <c r="O31" s="7">
        <v>3</v>
      </c>
      <c r="P31" s="7"/>
      <c r="Q31" s="7">
        <v>2</v>
      </c>
      <c r="R31" s="7"/>
      <c r="S31" s="49">
        <f t="shared" si="1"/>
        <v>52</v>
      </c>
      <c r="T31" s="37">
        <f t="shared" si="2"/>
        <v>36.4</v>
      </c>
    </row>
    <row r="32" spans="1:20" ht="19.5" customHeight="1">
      <c r="A32" s="11">
        <v>28</v>
      </c>
      <c r="B32" s="20" t="s">
        <v>96</v>
      </c>
      <c r="C32" s="21">
        <v>199809</v>
      </c>
      <c r="D32" s="48">
        <v>14</v>
      </c>
      <c r="E32" s="22" t="s">
        <v>97</v>
      </c>
      <c r="F32" s="47">
        <f t="shared" si="0"/>
        <v>5</v>
      </c>
      <c r="G32" s="10">
        <v>7</v>
      </c>
      <c r="H32" s="29" t="s">
        <v>84</v>
      </c>
      <c r="I32" s="37">
        <v>3</v>
      </c>
      <c r="J32" s="37">
        <v>11</v>
      </c>
      <c r="K32" s="37">
        <v>1</v>
      </c>
      <c r="L32" s="37">
        <v>11</v>
      </c>
      <c r="M32" s="53">
        <v>1</v>
      </c>
      <c r="N32" s="51">
        <v>3</v>
      </c>
      <c r="O32" s="37">
        <v>2</v>
      </c>
      <c r="P32" s="37">
        <v>2</v>
      </c>
      <c r="Q32" s="37">
        <v>2</v>
      </c>
      <c r="R32" s="37"/>
      <c r="S32" s="49">
        <f t="shared" si="1"/>
        <v>51</v>
      </c>
      <c r="T32" s="37">
        <f t="shared" si="2"/>
        <v>35.699999999999996</v>
      </c>
    </row>
    <row r="33" spans="1:20" ht="19.5" customHeight="1">
      <c r="A33" s="11">
        <v>29</v>
      </c>
      <c r="B33" s="16" t="s">
        <v>79</v>
      </c>
      <c r="C33" s="15">
        <v>199707</v>
      </c>
      <c r="D33" s="48">
        <v>15</v>
      </c>
      <c r="E33" s="16" t="s">
        <v>20</v>
      </c>
      <c r="F33" s="47">
        <f t="shared" si="0"/>
        <v>9</v>
      </c>
      <c r="G33" s="10">
        <v>7</v>
      </c>
      <c r="H33" s="29" t="s">
        <v>61</v>
      </c>
      <c r="I33" s="37">
        <v>2</v>
      </c>
      <c r="J33" s="38">
        <v>7</v>
      </c>
      <c r="K33" s="30">
        <v>1</v>
      </c>
      <c r="L33" s="31" t="s">
        <v>55</v>
      </c>
      <c r="M33" s="53">
        <v>2</v>
      </c>
      <c r="N33" s="29">
        <v>3</v>
      </c>
      <c r="O33" s="30">
        <v>2</v>
      </c>
      <c r="P33" s="29">
        <v>2</v>
      </c>
      <c r="Q33" s="29"/>
      <c r="R33" s="29"/>
      <c r="S33" s="49">
        <f t="shared" si="1"/>
        <v>50</v>
      </c>
      <c r="T33" s="37">
        <f t="shared" si="2"/>
        <v>35</v>
      </c>
    </row>
    <row r="34" spans="1:20" ht="19.5" customHeight="1">
      <c r="A34" s="11">
        <v>30</v>
      </c>
      <c r="B34" s="16" t="s">
        <v>77</v>
      </c>
      <c r="C34" s="15">
        <v>199508</v>
      </c>
      <c r="D34" s="48">
        <v>17</v>
      </c>
      <c r="E34" s="16" t="s">
        <v>20</v>
      </c>
      <c r="F34" s="47">
        <f t="shared" si="0"/>
        <v>9</v>
      </c>
      <c r="G34" s="7">
        <v>7</v>
      </c>
      <c r="H34" s="7"/>
      <c r="I34" s="7"/>
      <c r="J34" s="37"/>
      <c r="K34" s="7">
        <v>7</v>
      </c>
      <c r="L34" s="17" t="s">
        <v>49</v>
      </c>
      <c r="M34" s="28">
        <v>1</v>
      </c>
      <c r="N34" s="10">
        <v>4</v>
      </c>
      <c r="O34" s="7">
        <v>2</v>
      </c>
      <c r="P34" s="7">
        <v>1</v>
      </c>
      <c r="Q34" s="7">
        <v>2</v>
      </c>
      <c r="R34" s="7"/>
      <c r="S34" s="49">
        <f t="shared" si="1"/>
        <v>50</v>
      </c>
      <c r="T34" s="37">
        <f t="shared" si="2"/>
        <v>35</v>
      </c>
    </row>
    <row r="35" spans="1:20" ht="19.5" customHeight="1">
      <c r="A35" s="11">
        <v>31</v>
      </c>
      <c r="B35" s="20" t="s">
        <v>98</v>
      </c>
      <c r="C35" s="32">
        <v>199208</v>
      </c>
      <c r="D35" s="48">
        <v>20</v>
      </c>
      <c r="E35" s="22" t="s">
        <v>34</v>
      </c>
      <c r="F35" s="47">
        <f t="shared" si="0"/>
        <v>11</v>
      </c>
      <c r="G35" s="10">
        <v>7</v>
      </c>
      <c r="H35" s="29" t="s">
        <v>61</v>
      </c>
      <c r="I35" s="37">
        <v>2</v>
      </c>
      <c r="J35" s="37"/>
      <c r="K35" s="37">
        <v>4</v>
      </c>
      <c r="L35" s="37">
        <v>10</v>
      </c>
      <c r="M35" s="37">
        <v>1</v>
      </c>
      <c r="N35" s="51">
        <v>3</v>
      </c>
      <c r="O35" s="37">
        <v>1</v>
      </c>
      <c r="P35" s="37"/>
      <c r="Q35" s="37">
        <v>1</v>
      </c>
      <c r="R35" s="37"/>
      <c r="S35" s="49">
        <f t="shared" si="1"/>
        <v>50</v>
      </c>
      <c r="T35" s="37">
        <f t="shared" si="2"/>
        <v>35</v>
      </c>
    </row>
    <row r="36" spans="1:20" ht="19.5" customHeight="1">
      <c r="A36" s="11">
        <v>32</v>
      </c>
      <c r="B36" s="20" t="s">
        <v>99</v>
      </c>
      <c r="C36" s="21">
        <v>199208</v>
      </c>
      <c r="D36" s="48">
        <v>20</v>
      </c>
      <c r="E36" s="33" t="s">
        <v>34</v>
      </c>
      <c r="F36" s="47">
        <f t="shared" si="0"/>
        <v>11</v>
      </c>
      <c r="G36" s="10">
        <v>7</v>
      </c>
      <c r="H36" s="37" t="s">
        <v>86</v>
      </c>
      <c r="I36" s="37">
        <v>3</v>
      </c>
      <c r="J36" s="37"/>
      <c r="K36" s="37">
        <v>0</v>
      </c>
      <c r="L36" s="37"/>
      <c r="M36" s="37"/>
      <c r="N36" s="51">
        <v>4</v>
      </c>
      <c r="O36" s="37">
        <v>1</v>
      </c>
      <c r="P36" s="37"/>
      <c r="Q36" s="37"/>
      <c r="R36" s="37"/>
      <c r="S36" s="49">
        <f t="shared" si="1"/>
        <v>46</v>
      </c>
      <c r="T36" s="37">
        <f t="shared" si="2"/>
        <v>32.199999999999996</v>
      </c>
    </row>
    <row r="37" spans="1:20" ht="19.5" customHeight="1">
      <c r="A37" s="11">
        <v>33</v>
      </c>
      <c r="B37" s="16" t="s">
        <v>74</v>
      </c>
      <c r="C37" s="15">
        <v>200008</v>
      </c>
      <c r="D37" s="48">
        <v>12</v>
      </c>
      <c r="E37" s="16" t="s">
        <v>66</v>
      </c>
      <c r="F37" s="47">
        <f t="shared" si="0"/>
        <v>7</v>
      </c>
      <c r="G37" s="10">
        <v>7</v>
      </c>
      <c r="H37" s="25" t="s">
        <v>100</v>
      </c>
      <c r="I37" s="37">
        <v>3</v>
      </c>
      <c r="J37" s="39">
        <v>4</v>
      </c>
      <c r="K37" s="23"/>
      <c r="L37" s="26" t="s">
        <v>75</v>
      </c>
      <c r="M37" s="37">
        <v>3</v>
      </c>
      <c r="N37" s="23">
        <v>4</v>
      </c>
      <c r="O37" s="23"/>
      <c r="P37" s="23">
        <v>3</v>
      </c>
      <c r="Q37" s="23">
        <v>1</v>
      </c>
      <c r="R37" s="23"/>
      <c r="S37" s="49">
        <f t="shared" si="1"/>
        <v>44</v>
      </c>
      <c r="T37" s="37">
        <f t="shared" si="2"/>
        <v>30.799999999999997</v>
      </c>
    </row>
    <row r="38" spans="1:20" ht="19.5" customHeight="1">
      <c r="A38" s="11">
        <v>34</v>
      </c>
      <c r="B38" s="16" t="s">
        <v>80</v>
      </c>
      <c r="C38" s="15">
        <v>199508</v>
      </c>
      <c r="D38" s="48">
        <v>17</v>
      </c>
      <c r="E38" s="16" t="s">
        <v>20</v>
      </c>
      <c r="F38" s="47">
        <f t="shared" si="0"/>
        <v>9</v>
      </c>
      <c r="G38" s="10">
        <v>7</v>
      </c>
      <c r="H38" s="23"/>
      <c r="I38" s="23"/>
      <c r="J38" s="38"/>
      <c r="K38" s="34">
        <v>2</v>
      </c>
      <c r="L38" s="23">
        <v>8</v>
      </c>
      <c r="M38" s="26" t="s">
        <v>101</v>
      </c>
      <c r="N38" s="23">
        <v>3</v>
      </c>
      <c r="O38" s="25">
        <v>2</v>
      </c>
      <c r="P38" s="23">
        <v>1</v>
      </c>
      <c r="Q38" s="23">
        <v>2</v>
      </c>
      <c r="R38" s="23"/>
      <c r="S38" s="49">
        <f t="shared" si="1"/>
        <v>44</v>
      </c>
      <c r="T38" s="37">
        <f t="shared" si="2"/>
        <v>30.799999999999997</v>
      </c>
    </row>
    <row r="39" spans="1:20" ht="19.5" customHeight="1">
      <c r="A39" s="11">
        <v>35</v>
      </c>
      <c r="B39" s="16" t="s">
        <v>81</v>
      </c>
      <c r="C39" s="15">
        <v>200008</v>
      </c>
      <c r="D39" s="48">
        <v>12</v>
      </c>
      <c r="E39" s="16" t="s">
        <v>66</v>
      </c>
      <c r="F39" s="47">
        <f t="shared" si="0"/>
        <v>7</v>
      </c>
      <c r="G39" s="10">
        <v>7</v>
      </c>
      <c r="H39" s="23" t="s">
        <v>43</v>
      </c>
      <c r="I39" s="37">
        <v>4</v>
      </c>
      <c r="J39" s="39"/>
      <c r="K39" s="23">
        <v>3</v>
      </c>
      <c r="L39" s="26" t="s">
        <v>64</v>
      </c>
      <c r="M39" s="37">
        <v>1</v>
      </c>
      <c r="N39" s="23">
        <v>3</v>
      </c>
      <c r="O39" s="25">
        <v>1</v>
      </c>
      <c r="P39" s="23">
        <v>3</v>
      </c>
      <c r="Q39" s="23">
        <v>1</v>
      </c>
      <c r="R39" s="23"/>
      <c r="S39" s="49">
        <f t="shared" si="1"/>
        <v>42</v>
      </c>
      <c r="T39" s="37">
        <f t="shared" si="2"/>
        <v>29.4</v>
      </c>
    </row>
    <row r="40" spans="1:20" ht="19.5" customHeight="1">
      <c r="A40" s="11">
        <v>36</v>
      </c>
      <c r="B40" s="20" t="s">
        <v>102</v>
      </c>
      <c r="C40" s="21">
        <v>200208</v>
      </c>
      <c r="D40" s="48">
        <v>10</v>
      </c>
      <c r="E40" s="22" t="s">
        <v>97</v>
      </c>
      <c r="F40" s="47">
        <f t="shared" si="0"/>
        <v>5</v>
      </c>
      <c r="G40" s="10">
        <v>7</v>
      </c>
      <c r="H40" s="29" t="s">
        <v>61</v>
      </c>
      <c r="I40" s="37">
        <v>2</v>
      </c>
      <c r="J40" s="37">
        <v>8</v>
      </c>
      <c r="K40" s="37"/>
      <c r="L40" s="37">
        <v>11</v>
      </c>
      <c r="M40" s="37">
        <v>1</v>
      </c>
      <c r="N40" s="51">
        <v>4</v>
      </c>
      <c r="O40" s="37">
        <v>1</v>
      </c>
      <c r="P40" s="37"/>
      <c r="Q40" s="37">
        <v>2</v>
      </c>
      <c r="R40" s="37"/>
      <c r="S40" s="49">
        <f t="shared" si="1"/>
        <v>40</v>
      </c>
      <c r="T40" s="37">
        <f t="shared" si="2"/>
        <v>28</v>
      </c>
    </row>
    <row r="41" spans="1:20" ht="19.5" customHeight="1">
      <c r="A41" s="11">
        <v>37</v>
      </c>
      <c r="B41" s="20" t="s">
        <v>82</v>
      </c>
      <c r="C41" s="54">
        <v>199606</v>
      </c>
      <c r="D41" s="48">
        <v>16</v>
      </c>
      <c r="E41" s="37">
        <v>2002</v>
      </c>
      <c r="F41" s="47">
        <f t="shared" si="0"/>
        <v>10</v>
      </c>
      <c r="G41" s="10">
        <v>7</v>
      </c>
      <c r="H41" s="37"/>
      <c r="I41" s="37"/>
      <c r="J41" s="37"/>
      <c r="K41" s="37"/>
      <c r="L41" s="37"/>
      <c r="M41" s="37"/>
      <c r="N41" s="51">
        <v>3</v>
      </c>
      <c r="O41" s="37">
        <v>1</v>
      </c>
      <c r="P41" s="37"/>
      <c r="Q41" s="37">
        <v>2</v>
      </c>
      <c r="R41" s="37"/>
      <c r="S41" s="49">
        <f t="shared" si="1"/>
        <v>39</v>
      </c>
      <c r="T41" s="37">
        <f t="shared" si="2"/>
        <v>27.299999999999997</v>
      </c>
    </row>
    <row r="42" spans="1:20" ht="19.5" customHeight="1">
      <c r="A42" s="11">
        <v>38</v>
      </c>
      <c r="B42" s="20" t="s">
        <v>103</v>
      </c>
      <c r="C42" s="21">
        <v>200008</v>
      </c>
      <c r="D42" s="48">
        <v>12</v>
      </c>
      <c r="E42" s="22" t="s">
        <v>97</v>
      </c>
      <c r="F42" s="47">
        <f t="shared" si="0"/>
        <v>5</v>
      </c>
      <c r="G42" s="10">
        <v>7</v>
      </c>
      <c r="H42" s="37" t="s">
        <v>86</v>
      </c>
      <c r="I42" s="37">
        <v>3</v>
      </c>
      <c r="J42" s="37">
        <v>6</v>
      </c>
      <c r="K42" s="37">
        <v>0</v>
      </c>
      <c r="L42" s="37"/>
      <c r="M42" s="37"/>
      <c r="N42" s="51">
        <v>3</v>
      </c>
      <c r="O42" s="37">
        <v>1</v>
      </c>
      <c r="P42" s="37"/>
      <c r="Q42" s="37">
        <v>2</v>
      </c>
      <c r="R42" s="37"/>
      <c r="S42" s="49">
        <f t="shared" si="1"/>
        <v>39</v>
      </c>
      <c r="T42" s="37">
        <f t="shared" si="2"/>
        <v>27.299999999999997</v>
      </c>
    </row>
    <row r="43" spans="1:20" ht="19.5" customHeight="1">
      <c r="A43" s="11">
        <v>39</v>
      </c>
      <c r="B43" s="20" t="s">
        <v>83</v>
      </c>
      <c r="C43" s="54">
        <v>200107</v>
      </c>
      <c r="D43" s="48">
        <v>11</v>
      </c>
      <c r="E43" s="37">
        <v>2006</v>
      </c>
      <c r="F43" s="47">
        <f t="shared" si="0"/>
        <v>6</v>
      </c>
      <c r="G43" s="10">
        <v>7</v>
      </c>
      <c r="H43" s="29" t="s">
        <v>84</v>
      </c>
      <c r="I43" s="37">
        <v>3</v>
      </c>
      <c r="J43" s="37"/>
      <c r="K43" s="37">
        <v>2</v>
      </c>
      <c r="L43" s="37"/>
      <c r="M43" s="37"/>
      <c r="N43" s="51">
        <v>3</v>
      </c>
      <c r="O43" s="37"/>
      <c r="P43" s="37"/>
      <c r="Q43" s="37">
        <v>1</v>
      </c>
      <c r="R43" s="37"/>
      <c r="S43" s="49">
        <f t="shared" si="1"/>
        <v>33</v>
      </c>
      <c r="T43" s="37">
        <f t="shared" si="2"/>
        <v>23.099999999999998</v>
      </c>
    </row>
    <row r="44" spans="1:20" ht="19.5" customHeight="1">
      <c r="A44" s="11">
        <v>40</v>
      </c>
      <c r="B44" s="20" t="s">
        <v>85</v>
      </c>
      <c r="C44" s="32">
        <v>200009</v>
      </c>
      <c r="D44" s="48">
        <v>12</v>
      </c>
      <c r="E44" s="3">
        <v>2005</v>
      </c>
      <c r="F44" s="47">
        <f t="shared" si="0"/>
        <v>7</v>
      </c>
      <c r="G44" s="10">
        <v>7</v>
      </c>
      <c r="H44" s="37"/>
      <c r="I44" s="37"/>
      <c r="J44" s="37">
        <v>1</v>
      </c>
      <c r="K44" s="37"/>
      <c r="L44" s="37"/>
      <c r="M44" s="37"/>
      <c r="N44" s="51">
        <v>3</v>
      </c>
      <c r="O44" s="37">
        <v>1</v>
      </c>
      <c r="P44" s="37"/>
      <c r="Q44" s="37">
        <v>2</v>
      </c>
      <c r="R44" s="37"/>
      <c r="S44" s="49">
        <f t="shared" si="1"/>
        <v>33</v>
      </c>
      <c r="T44" s="37">
        <f t="shared" si="2"/>
        <v>23.099999999999998</v>
      </c>
    </row>
  </sheetData>
  <mergeCells count="1">
    <mergeCell ref="B1:R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2012-10-04T10:22:34Z</cp:lastPrinted>
  <dcterms:created xsi:type="dcterms:W3CDTF">1996-12-17T01:32:42Z</dcterms:created>
  <dcterms:modified xsi:type="dcterms:W3CDTF">2012-10-04T12:27:26Z</dcterms:modified>
  <cp:category/>
  <cp:version/>
  <cp:contentType/>
  <cp:contentStatus/>
</cp:coreProperties>
</file>